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SEPTIEMBRE 2019\PDF\"/>
    </mc:Choice>
  </mc:AlternateContent>
  <bookViews>
    <workbookView xWindow="240" yWindow="120" windowWidth="18060" windowHeight="7050"/>
  </bookViews>
  <sheets>
    <sheet name="RESERVAS UE-3501-02" sheetId="1" r:id="rId1"/>
  </sheets>
  <definedNames>
    <definedName name="_xlnm.Print_Titles" localSheetId="0">'RESERVAS UE-3501-02'!$7:$7</definedName>
  </definedNames>
  <calcPr calcId="152511"/>
</workbook>
</file>

<file path=xl/calcChain.xml><?xml version="1.0" encoding="utf-8"?>
<calcChain xmlns="http://schemas.openxmlformats.org/spreadsheetml/2006/main">
  <c r="K13" i="1" l="1"/>
  <c r="J13" i="1"/>
  <c r="I13" i="1"/>
  <c r="K11" i="1"/>
  <c r="K8" i="1" s="1"/>
  <c r="J11" i="1"/>
  <c r="I11" i="1"/>
  <c r="K9" i="1"/>
  <c r="J9" i="1"/>
  <c r="I9" i="1"/>
  <c r="M15" i="1"/>
  <c r="L15" i="1"/>
  <c r="M14" i="1"/>
  <c r="L14" i="1"/>
  <c r="M12" i="1"/>
  <c r="L12" i="1"/>
  <c r="M10" i="1"/>
  <c r="L10" i="1"/>
  <c r="L9" i="1"/>
  <c r="J8" i="1" l="1"/>
  <c r="J16" i="1" s="1"/>
  <c r="K16" i="1"/>
  <c r="L13" i="1"/>
  <c r="I8" i="1"/>
  <c r="I16" i="1" s="1"/>
  <c r="M8" i="1"/>
  <c r="M13" i="1"/>
  <c r="M11" i="1"/>
  <c r="L11" i="1"/>
  <c r="M9" i="1"/>
  <c r="M16" i="1" l="1"/>
  <c r="L16" i="1"/>
  <c r="L8" i="1"/>
</calcChain>
</file>

<file path=xl/sharedStrings.xml><?xml version="1.0" encoding="utf-8"?>
<sst xmlns="http://schemas.openxmlformats.org/spreadsheetml/2006/main" count="79" uniqueCount="41">
  <si>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</si>
  <si>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</si>
  <si>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</si>
  <si>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</si>
  <si>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</si>
  <si>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</si>
  <si>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</si>
  <si>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</si>
  <si>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</si>
  <si>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</si>
  <si>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</si>
  <si>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</si>
  <si>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</si>
  <si>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</si>
  <si>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</si>
  <si>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</si>
  <si>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</si>
  <si>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</si>
  <si>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</si>
  <si>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</si>
  <si>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</si>
  <si>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</si>
  <si>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</si>
  <si>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</si>
  <si>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COMPROMISOS SIN PAGAR ($)</t>
  </si>
  <si>
    <t>GASTOS DE PERSONAL</t>
  </si>
  <si>
    <t>GASTOS DE FUNCIONAMIENTO</t>
  </si>
  <si>
    <t xml:space="preserve">ADQUISICIÓN DE BIENES Y SERVICIOS </t>
  </si>
  <si>
    <t xml:space="preserve">GASTOS DE INVERSION </t>
  </si>
  <si>
    <t>TOTAL EJECUCIÓN RESERVAS PRESUPUESTALES 2018 CON CORTE AL 30 DE SEPTIEMBRE DE 2019</t>
  </si>
  <si>
    <t>COMPROMISO ($)</t>
  </si>
  <si>
    <t>OBLIGACION ($)</t>
  </si>
  <si>
    <t>PAGOS ($)</t>
  </si>
  <si>
    <t>PAGO/ COMP (%)</t>
  </si>
  <si>
    <t>MINISTERIO DE COMERCIO INDUSTRIA Y TURISMO</t>
  </si>
  <si>
    <t>EJECUCIÓN RESERVAS PRESUPUESTALES 2018 CON CORTE AL 30 DE SEPTIEMBRE DE 2019</t>
  </si>
  <si>
    <t>GENERADO: OCTUBRE 01 DE 2019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</si>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</sst>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0" fontId="3" fillId="3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 readingOrder="1"/>
    </xf>
    <xf numFmtId="0" fontId="3" fillId="0" borderId="0" xfId="0" applyFont="1" applyFill="1" applyBorder="1"/>
    <xf numFmtId="0" fontId="5" fillId="2" borderId="1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352425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showGridLines="0" tabSelected="1" workbookViewId="0">
      <selection activeCell="R13" sqref="R13"/>
    </sheetView>
  </sheetViews>
  <sheetFormatPr baseColWidth="10" defaultRowHeight="15" x14ac:dyDescent="0.25"/>
  <cols>
    <col min="1" max="4" width="5.42578125" customWidth="1"/>
    <col min="5" max="5" width="8" customWidth="1"/>
    <col min="6" max="6" width="6.7109375" customWidth="1"/>
    <col min="7" max="7" width="5.7109375" customWidth="1"/>
    <col min="8" max="8" width="33" customWidth="1"/>
    <col min="9" max="11" width="18.85546875" customWidth="1"/>
    <col min="12" max="12" width="15.28515625" customWidth="1"/>
    <col min="13" max="13" width="10" customWidth="1"/>
  </cols>
  <sheetData>
    <row r="3" spans="1:13" ht="15.75" x14ac:dyDescent="0.25">
      <c r="A3" s="17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x14ac:dyDescent="0.25">
      <c r="A4" s="17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 x14ac:dyDescent="0.25">
      <c r="A5" s="17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9" t="s">
        <v>36</v>
      </c>
      <c r="L6" s="20"/>
      <c r="M6" s="20"/>
    </row>
    <row r="7" spans="1:13" ht="44.25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30</v>
      </c>
      <c r="J7" s="8" t="s">
        <v>31</v>
      </c>
      <c r="K7" s="8" t="s">
        <v>32</v>
      </c>
      <c r="L7" s="16" t="s">
        <v>24</v>
      </c>
      <c r="M7" s="16" t="s">
        <v>33</v>
      </c>
    </row>
    <row r="8" spans="1:13" ht="33.75" customHeight="1" thickTop="1" thickBot="1" x14ac:dyDescent="0.3">
      <c r="A8" s="2" t="s">
        <v>9</v>
      </c>
      <c r="B8" s="2"/>
      <c r="C8" s="2"/>
      <c r="D8" s="2"/>
      <c r="E8" s="2"/>
      <c r="F8" s="2"/>
      <c r="G8" s="2"/>
      <c r="H8" s="3" t="s">
        <v>26</v>
      </c>
      <c r="I8" s="4">
        <f>+I9+I11</f>
        <v>180943200.84999999</v>
      </c>
      <c r="J8" s="4">
        <f t="shared" ref="J8:K8" si="0">+J9+J11</f>
        <v>180943200.84999999</v>
      </c>
      <c r="K8" s="4">
        <f t="shared" si="0"/>
        <v>180943200.84999999</v>
      </c>
      <c r="L8" s="9">
        <f t="shared" ref="L8:L16" si="1">+I8-K8</f>
        <v>0</v>
      </c>
      <c r="M8" s="10">
        <f t="shared" ref="M8:M16" si="2">+K8/I8</f>
        <v>1</v>
      </c>
    </row>
    <row r="9" spans="1:13" ht="38.25" customHeight="1" thickTop="1" thickBot="1" x14ac:dyDescent="0.3">
      <c r="A9" s="5" t="s">
        <v>9</v>
      </c>
      <c r="B9" s="5" t="s">
        <v>10</v>
      </c>
      <c r="C9" s="5"/>
      <c r="D9" s="5"/>
      <c r="E9" s="5"/>
      <c r="F9" s="5"/>
      <c r="G9" s="5"/>
      <c r="H9" s="6" t="s">
        <v>25</v>
      </c>
      <c r="I9" s="7">
        <f>+I10</f>
        <v>1101753.6000000001</v>
      </c>
      <c r="J9" s="7">
        <f t="shared" ref="J9:K9" si="3">+J10</f>
        <v>1101753.6000000001</v>
      </c>
      <c r="K9" s="7">
        <f t="shared" si="3"/>
        <v>1101753.6000000001</v>
      </c>
      <c r="L9" s="11">
        <f t="shared" si="1"/>
        <v>0</v>
      </c>
      <c r="M9" s="12">
        <f t="shared" si="2"/>
        <v>1</v>
      </c>
    </row>
    <row r="10" spans="1:13" ht="41.25" customHeight="1" thickTop="1" thickBot="1" x14ac:dyDescent="0.3">
      <c r="A10" s="2" t="s">
        <v>9</v>
      </c>
      <c r="B10" s="2" t="s">
        <v>10</v>
      </c>
      <c r="C10" s="2" t="s">
        <v>10</v>
      </c>
      <c r="D10" s="2" t="s">
        <v>10</v>
      </c>
      <c r="E10" s="2" t="s">
        <v>11</v>
      </c>
      <c r="F10" s="2" t="s">
        <v>20</v>
      </c>
      <c r="G10" s="2" t="s">
        <v>21</v>
      </c>
      <c r="H10" s="3" t="s">
        <v>12</v>
      </c>
      <c r="I10" s="4">
        <v>1101753.6000000001</v>
      </c>
      <c r="J10" s="4">
        <v>1101753.6000000001</v>
      </c>
      <c r="K10" s="4">
        <v>1101753.6000000001</v>
      </c>
      <c r="L10" s="9">
        <f t="shared" si="1"/>
        <v>0</v>
      </c>
      <c r="M10" s="10">
        <f t="shared" si="2"/>
        <v>1</v>
      </c>
    </row>
    <row r="11" spans="1:13" ht="27" customHeight="1" thickTop="1" thickBot="1" x14ac:dyDescent="0.3">
      <c r="A11" s="5" t="s">
        <v>9</v>
      </c>
      <c r="B11" s="5" t="s">
        <v>13</v>
      </c>
      <c r="C11" s="5"/>
      <c r="D11" s="5"/>
      <c r="E11" s="5"/>
      <c r="F11" s="5"/>
      <c r="G11" s="5"/>
      <c r="H11" s="6" t="s">
        <v>27</v>
      </c>
      <c r="I11" s="7">
        <f>+I12</f>
        <v>179841447.25</v>
      </c>
      <c r="J11" s="7">
        <f t="shared" ref="J11:K11" si="4">+J12</f>
        <v>179841447.25</v>
      </c>
      <c r="K11" s="7">
        <f t="shared" si="4"/>
        <v>179841447.25</v>
      </c>
      <c r="L11" s="11">
        <f t="shared" si="1"/>
        <v>0</v>
      </c>
      <c r="M11" s="12">
        <f t="shared" si="2"/>
        <v>1</v>
      </c>
    </row>
    <row r="12" spans="1:13" ht="33" customHeight="1" thickTop="1" thickBot="1" x14ac:dyDescent="0.3">
      <c r="A12" s="2" t="s">
        <v>9</v>
      </c>
      <c r="B12" s="2" t="s">
        <v>13</v>
      </c>
      <c r="C12" s="2" t="s">
        <v>13</v>
      </c>
      <c r="D12" s="2"/>
      <c r="E12" s="2" t="s">
        <v>11</v>
      </c>
      <c r="F12" s="2" t="s">
        <v>20</v>
      </c>
      <c r="G12" s="2" t="s">
        <v>21</v>
      </c>
      <c r="H12" s="3" t="s">
        <v>14</v>
      </c>
      <c r="I12" s="4">
        <v>179841447.25</v>
      </c>
      <c r="J12" s="4">
        <v>179841447.25</v>
      </c>
      <c r="K12" s="4">
        <v>179841447.25</v>
      </c>
      <c r="L12" s="9">
        <f t="shared" si="1"/>
        <v>0</v>
      </c>
      <c r="M12" s="10">
        <f t="shared" si="2"/>
        <v>1</v>
      </c>
    </row>
    <row r="13" spans="1:13" ht="36" customHeight="1" thickTop="1" thickBot="1" x14ac:dyDescent="0.3">
      <c r="A13" s="5" t="s">
        <v>15</v>
      </c>
      <c r="B13" s="5"/>
      <c r="C13" s="5"/>
      <c r="D13" s="5"/>
      <c r="E13" s="5"/>
      <c r="F13" s="5"/>
      <c r="G13" s="5"/>
      <c r="H13" s="6" t="s">
        <v>28</v>
      </c>
      <c r="I13" s="7">
        <f>+I14+I15</f>
        <v>462305071.99000001</v>
      </c>
      <c r="J13" s="7">
        <f t="shared" ref="J13:K13" si="5">+J14+J15</f>
        <v>462305071.99000001</v>
      </c>
      <c r="K13" s="7">
        <f t="shared" si="5"/>
        <v>462305071.99000001</v>
      </c>
      <c r="L13" s="11">
        <f t="shared" si="1"/>
        <v>0</v>
      </c>
      <c r="M13" s="12">
        <f t="shared" si="2"/>
        <v>1</v>
      </c>
    </row>
    <row r="14" spans="1:13" ht="52.5" customHeight="1" thickTop="1" thickBot="1" x14ac:dyDescent="0.3">
      <c r="A14" s="2" t="s">
        <v>15</v>
      </c>
      <c r="B14" s="2" t="s">
        <v>16</v>
      </c>
      <c r="C14" s="2" t="s">
        <v>17</v>
      </c>
      <c r="D14" s="2" t="s">
        <v>19</v>
      </c>
      <c r="E14" s="2" t="s">
        <v>11</v>
      </c>
      <c r="F14" s="2" t="s">
        <v>20</v>
      </c>
      <c r="G14" s="2" t="s">
        <v>21</v>
      </c>
      <c r="H14" s="3" t="s">
        <v>22</v>
      </c>
      <c r="I14" s="4">
        <v>400338589.99000001</v>
      </c>
      <c r="J14" s="4">
        <v>400338589.99000001</v>
      </c>
      <c r="K14" s="4">
        <v>400338589.99000001</v>
      </c>
      <c r="L14" s="9">
        <f t="shared" si="1"/>
        <v>0</v>
      </c>
      <c r="M14" s="10">
        <f t="shared" si="2"/>
        <v>1</v>
      </c>
    </row>
    <row r="15" spans="1:13" ht="52.5" customHeight="1" thickTop="1" thickBot="1" x14ac:dyDescent="0.3">
      <c r="A15" s="2" t="s">
        <v>15</v>
      </c>
      <c r="B15" s="2" t="s">
        <v>16</v>
      </c>
      <c r="C15" s="2" t="s">
        <v>17</v>
      </c>
      <c r="D15" s="2" t="s">
        <v>18</v>
      </c>
      <c r="E15" s="2" t="s">
        <v>11</v>
      </c>
      <c r="F15" s="2" t="s">
        <v>20</v>
      </c>
      <c r="G15" s="2" t="s">
        <v>21</v>
      </c>
      <c r="H15" s="3" t="s">
        <v>23</v>
      </c>
      <c r="I15" s="4">
        <v>61966482</v>
      </c>
      <c r="J15" s="4">
        <v>61966482</v>
      </c>
      <c r="K15" s="4">
        <v>61966482</v>
      </c>
      <c r="L15" s="9">
        <f t="shared" si="1"/>
        <v>0</v>
      </c>
      <c r="M15" s="10">
        <f t="shared" si="2"/>
        <v>1</v>
      </c>
    </row>
    <row r="16" spans="1:13" ht="35.25" thickTop="1" thickBot="1" x14ac:dyDescent="0.3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3" t="s">
        <v>29</v>
      </c>
      <c r="I16" s="4">
        <f>+I8+I13</f>
        <v>643248272.84000003</v>
      </c>
      <c r="J16" s="4">
        <f t="shared" ref="J16:K16" si="6">+J8+J13</f>
        <v>643248272.84000003</v>
      </c>
      <c r="K16" s="4">
        <f t="shared" si="6"/>
        <v>643248272.84000003</v>
      </c>
      <c r="L16" s="9">
        <f t="shared" si="1"/>
        <v>0</v>
      </c>
      <c r="M16" s="10">
        <f t="shared" si="2"/>
        <v>1</v>
      </c>
    </row>
    <row r="17" spans="1:13" ht="19.5" customHeight="1" thickTop="1" x14ac:dyDescent="0.25">
      <c r="A17" s="13" t="s">
        <v>38</v>
      </c>
      <c r="B17" s="13"/>
      <c r="C17" s="13"/>
      <c r="D17" s="13"/>
      <c r="E17" s="13"/>
      <c r="F17" s="13"/>
      <c r="G17" s="14"/>
      <c r="H17" s="13"/>
      <c r="I17" s="13"/>
      <c r="J17" s="13"/>
      <c r="K17" s="13"/>
      <c r="L17" s="15"/>
      <c r="M17" s="15"/>
    </row>
    <row r="18" spans="1:13" ht="14.25" customHeight="1" x14ac:dyDescent="0.25">
      <c r="A18" s="13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5"/>
    </row>
    <row r="19" spans="1:13" x14ac:dyDescent="0.25">
      <c r="A19" s="13" t="s">
        <v>40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/>
      <c r="M19" s="15"/>
    </row>
  </sheetData>
  <mergeCells count="4">
    <mergeCell ref="A3:M3"/>
    <mergeCell ref="A4:M4"/>
    <mergeCell ref="A5:M5"/>
    <mergeCell ref="K6:M6"/>
  </mergeCells>
  <printOptions horizontalCentered="1"/>
  <pageMargins left="0.78740157480314965" right="0.39370078740157483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UE-3501-02</vt:lpstr>
      <vt:lpstr>'RESERVAS UE-3501-02'!Títulos_a_imprimir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2019-10-09T21:38:42Z</cp:lastPrinted>
  <dcterms:created xsi:type="dcterms:W3CDTF">2019-10-01T13:44:10Z</dcterms:created>
  <dcterms:modified xsi:type="dcterms:W3CDTF">2019-10-09T21:39:44Z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