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DIRECCIÓN DE COMERCIO EXT." sheetId="1" r:id="rId1"/>
  </sheets>
  <definedNames>
    <definedName name="_xlnm.Print_Titles" localSheetId="0">'DIRECCIÓN DE COMERCIO EXT.'!$6:$6</definedName>
  </definedNames>
  <calcPr calcId="152511"/>
</workbook>
</file>

<file path=xl/calcChain.xml><?xml version="1.0" encoding="utf-8"?>
<calcChain xmlns="http://schemas.openxmlformats.org/spreadsheetml/2006/main">
  <c r="M14" i="1" l="1"/>
  <c r="M13" i="1"/>
  <c r="M11" i="1"/>
  <c r="M9" i="1"/>
  <c r="K8" i="1" l="1"/>
  <c r="J8" i="1"/>
  <c r="I8" i="1"/>
  <c r="K10" i="1"/>
  <c r="J10" i="1"/>
  <c r="I10" i="1"/>
  <c r="K12" i="1"/>
  <c r="J12" i="1"/>
  <c r="I12" i="1"/>
  <c r="L14" i="1"/>
  <c r="L13" i="1"/>
  <c r="L11" i="1"/>
  <c r="L10" i="1" s="1"/>
  <c r="L9" i="1"/>
  <c r="L8" i="1" s="1"/>
  <c r="M8" i="1" l="1"/>
  <c r="M10" i="1"/>
  <c r="M12" i="1"/>
  <c r="I7" i="1"/>
  <c r="I15" i="1" s="1"/>
  <c r="K7" i="1"/>
  <c r="J7" i="1"/>
  <c r="J15" i="1" s="1"/>
  <c r="L7" i="1"/>
  <c r="L12" i="1"/>
  <c r="K15" i="1" l="1"/>
  <c r="M15" i="1" s="1"/>
  <c r="M7" i="1"/>
  <c r="L15" i="1"/>
</calcChain>
</file>

<file path=xl/sharedStrings.xml><?xml version="1.0" encoding="utf-8"?>
<sst xmlns="http://schemas.openxmlformats.org/spreadsheetml/2006/main" count="81" uniqueCount="43">
  <si>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</si>
  <si>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</si>
  <si>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</si>
  <si>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</si>
  <si>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</si>
  <si>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</si>
  <si>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</si>
  <si>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</si>
  <si>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</si>
  <si>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</si>
  <si>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</si>
  <si>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</si>
  <si>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</si>
  <si>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</si>
  <si>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</si>
  <si>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</si>
  <si>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</si>
  <si>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</si>
  <si>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</si>
  <si>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</si>
  <si>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</si>
  <si>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</si>
  <si>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</si>
  <si>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</si>
  <si>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</si>
  <si>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</si>
  <si>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</si>
  <si>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COMPROMISOS SIN PAGAR</t>
  </si>
  <si>
    <t xml:space="preserve">GASTOS DE INVERSIÓN </t>
  </si>
  <si>
    <t>GASTOS DE PERSONAL</t>
  </si>
  <si>
    <t>GASTOS DE FUNCIONAMIENTO</t>
  </si>
  <si>
    <t>MINISTERIO DE COMERCIO INDUSTRIA Y TURISMO</t>
  </si>
  <si>
    <t>EJECUCIÓN RESERVAS PRESUPUESTALES 2018 CON CORTE AL 30 DE NOVIEMBRE DE 2019</t>
  </si>
  <si>
    <t>FECHA DE GENERACIÓN: DICIEMBRE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</si>
  <si>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</si>
  <si>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</si>
  <si>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</si>
  <si>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</si>
  <si>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</si>
  <si>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 xml:space="preserve">UNIDAD EJECUTORA 35-01-02 DIRECCIÓN GENERAL DE COMERCIO EXTERIOR </t>
  </si>
  <si>
    <t>PAGO/  COMP</t>
  </si>
  <si>
    <t>TOTAL EJECUCIÓN RESERVAS PRESUPUESTALES UE-3501-02</t>
  </si>
  <si>
    <t xml:space="preserve">ADQUISICIÓN DE BIENES Y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</si>
</sst>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 Narrow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0" fontId="1" fillId="0" borderId="0" xfId="0" applyNumberFormat="1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1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0" fontId="13" fillId="3" borderId="1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 readingOrder="1"/>
    </xf>
    <xf numFmtId="10" fontId="5" fillId="0" borderId="3" xfId="0" applyNumberFormat="1" applyFont="1" applyFill="1" applyBorder="1" applyAlignment="1">
      <alignment horizontal="right" vertical="center" wrapText="1" readingOrder="1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0" fontId="4" fillId="3" borderId="0" xfId="0" applyNumberFormat="1" applyFont="1" applyFill="1" applyBorder="1" applyAlignment="1">
      <alignment horizontal="left" vertical="center" wrapText="1" readingOrder="1"/>
    </xf>
    <xf numFmtId="164" fontId="4" fillId="3" borderId="0" xfId="0" applyNumberFormat="1" applyFont="1" applyFill="1" applyBorder="1" applyAlignment="1">
      <alignment horizontal="right" vertical="center" wrapText="1" readingOrder="1"/>
    </xf>
    <xf numFmtId="10" fontId="13" fillId="3" borderId="0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1</xdr:row>
      <xdr:rowOff>47625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051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tabSelected="1" workbookViewId="0">
      <selection activeCell="V14" sqref="V14"/>
    </sheetView>
  </sheetViews>
  <sheetFormatPr baseColWidth="10" defaultRowHeight="15"/>
  <cols>
    <col min="1" max="4" width="5.42578125" customWidth="1"/>
    <col min="5" max="5" width="9.42578125" customWidth="1"/>
    <col min="6" max="6" width="4.28515625" customWidth="1"/>
    <col min="7" max="7" width="5.28515625" customWidth="1"/>
    <col min="8" max="8" width="27.5703125" customWidth="1"/>
    <col min="9" max="11" width="18.85546875" customWidth="1"/>
    <col min="12" max="12" width="15.42578125" customWidth="1"/>
    <col min="13" max="13" width="9.42578125" customWidth="1"/>
  </cols>
  <sheetData>
    <row r="1" spans="1:16" ht="27.75" customHeight="1"/>
    <row r="2" spans="1:16" ht="22.5" customHeigh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6" ht="15.7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6" ht="21" customHeight="1">
      <c r="A4" s="18" t="s">
        <v>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6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9" t="s">
        <v>33</v>
      </c>
      <c r="L5" s="20"/>
      <c r="M5" s="20"/>
    </row>
    <row r="6" spans="1:16" ht="43.5" customHeight="1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1" t="s">
        <v>27</v>
      </c>
      <c r="M6" s="12" t="s">
        <v>40</v>
      </c>
    </row>
    <row r="7" spans="1:16" ht="35.1" customHeight="1" thickTop="1" thickBot="1">
      <c r="A7" s="5" t="s">
        <v>12</v>
      </c>
      <c r="B7" s="5"/>
      <c r="C7" s="5"/>
      <c r="D7" s="5"/>
      <c r="E7" s="5"/>
      <c r="F7" s="5"/>
      <c r="G7" s="5"/>
      <c r="H7" s="3" t="s">
        <v>30</v>
      </c>
      <c r="I7" s="8">
        <f>+I8+I10</f>
        <v>180943200.84999999</v>
      </c>
      <c r="J7" s="8">
        <f t="shared" ref="J7:L7" si="0">+J8+J10</f>
        <v>180943200.84999999</v>
      </c>
      <c r="K7" s="8">
        <f t="shared" si="0"/>
        <v>180943200.84999999</v>
      </c>
      <c r="L7" s="8">
        <f t="shared" si="0"/>
        <v>0</v>
      </c>
      <c r="M7" s="14">
        <f t="shared" ref="M7:M15" si="1">+K7/I7</f>
        <v>1</v>
      </c>
      <c r="N7" s="9"/>
    </row>
    <row r="8" spans="1:16" ht="35.1" customHeight="1" thickTop="1" thickBot="1">
      <c r="A8" s="23" t="s">
        <v>12</v>
      </c>
      <c r="B8" s="23" t="s">
        <v>13</v>
      </c>
      <c r="C8" s="23"/>
      <c r="D8" s="23"/>
      <c r="E8" s="23"/>
      <c r="F8" s="23"/>
      <c r="G8" s="23"/>
      <c r="H8" s="24" t="s">
        <v>29</v>
      </c>
      <c r="I8" s="25">
        <f>+I9</f>
        <v>1101753.6000000001</v>
      </c>
      <c r="J8" s="25">
        <f t="shared" ref="J8:L8" si="2">+J9</f>
        <v>1101753.6000000001</v>
      </c>
      <c r="K8" s="25">
        <f t="shared" si="2"/>
        <v>1101753.6000000001</v>
      </c>
      <c r="L8" s="25">
        <f t="shared" si="2"/>
        <v>0</v>
      </c>
      <c r="M8" s="26">
        <f t="shared" si="1"/>
        <v>1</v>
      </c>
      <c r="N8" s="9"/>
    </row>
    <row r="9" spans="1:16" ht="35.1" customHeight="1" thickTop="1" thickBot="1">
      <c r="A9" s="2" t="s">
        <v>12</v>
      </c>
      <c r="B9" s="2" t="s">
        <v>13</v>
      </c>
      <c r="C9" s="2" t="s">
        <v>13</v>
      </c>
      <c r="D9" s="2" t="s">
        <v>13</v>
      </c>
      <c r="E9" s="2" t="s">
        <v>14</v>
      </c>
      <c r="F9" s="2" t="s">
        <v>23</v>
      </c>
      <c r="G9" s="2" t="s">
        <v>24</v>
      </c>
      <c r="H9" s="3" t="s">
        <v>15</v>
      </c>
      <c r="I9" s="4">
        <v>1101753.6000000001</v>
      </c>
      <c r="J9" s="4">
        <v>1101753.6000000001</v>
      </c>
      <c r="K9" s="4">
        <v>1101753.6000000001</v>
      </c>
      <c r="L9" s="15">
        <f t="shared" ref="L9:L14" si="3">+I9-K9</f>
        <v>0</v>
      </c>
      <c r="M9" s="14">
        <f t="shared" si="1"/>
        <v>1</v>
      </c>
      <c r="N9" s="9"/>
    </row>
    <row r="10" spans="1:16" ht="35.1" customHeight="1" thickTop="1" thickBot="1">
      <c r="A10" s="23" t="s">
        <v>12</v>
      </c>
      <c r="B10" s="23" t="s">
        <v>16</v>
      </c>
      <c r="C10" s="23"/>
      <c r="D10" s="23"/>
      <c r="E10" s="23"/>
      <c r="F10" s="23"/>
      <c r="G10" s="23"/>
      <c r="H10" s="24" t="s">
        <v>42</v>
      </c>
      <c r="I10" s="25">
        <f>+I11</f>
        <v>179841447.25</v>
      </c>
      <c r="J10" s="25">
        <f t="shared" ref="J10:L10" si="4">+J11</f>
        <v>179841447.25</v>
      </c>
      <c r="K10" s="25">
        <f t="shared" si="4"/>
        <v>179841447.25</v>
      </c>
      <c r="L10" s="25">
        <f t="shared" si="4"/>
        <v>0</v>
      </c>
      <c r="M10" s="26">
        <f t="shared" si="1"/>
        <v>1</v>
      </c>
      <c r="N10" s="9"/>
    </row>
    <row r="11" spans="1:16" ht="35.1" customHeight="1" thickTop="1" thickBot="1">
      <c r="A11" s="2" t="s">
        <v>12</v>
      </c>
      <c r="B11" s="2" t="s">
        <v>16</v>
      </c>
      <c r="C11" s="2" t="s">
        <v>16</v>
      </c>
      <c r="D11" s="2"/>
      <c r="E11" s="2" t="s">
        <v>14</v>
      </c>
      <c r="F11" s="2" t="s">
        <v>23</v>
      </c>
      <c r="G11" s="2" t="s">
        <v>24</v>
      </c>
      <c r="H11" s="3" t="s">
        <v>17</v>
      </c>
      <c r="I11" s="4">
        <v>179841447.25</v>
      </c>
      <c r="J11" s="4">
        <v>179841447.25</v>
      </c>
      <c r="K11" s="4">
        <v>179841447.25</v>
      </c>
      <c r="L11" s="15">
        <f t="shared" si="3"/>
        <v>0</v>
      </c>
      <c r="M11" s="14">
        <f t="shared" si="1"/>
        <v>1</v>
      </c>
      <c r="N11" s="9"/>
    </row>
    <row r="12" spans="1:16" ht="35.1" customHeight="1" thickTop="1" thickBot="1">
      <c r="A12" s="23" t="s">
        <v>18</v>
      </c>
      <c r="B12" s="23"/>
      <c r="C12" s="23"/>
      <c r="D12" s="23"/>
      <c r="E12" s="23"/>
      <c r="F12" s="23"/>
      <c r="G12" s="23"/>
      <c r="H12" s="24" t="s">
        <v>28</v>
      </c>
      <c r="I12" s="25">
        <f>+I13+I14</f>
        <v>462305071.99000001</v>
      </c>
      <c r="J12" s="25">
        <f t="shared" ref="J12:L12" si="5">+J13+J14</f>
        <v>462305071.99000001</v>
      </c>
      <c r="K12" s="25">
        <f t="shared" si="5"/>
        <v>462305071.99000001</v>
      </c>
      <c r="L12" s="25">
        <f t="shared" si="5"/>
        <v>0</v>
      </c>
      <c r="M12" s="26">
        <f t="shared" si="1"/>
        <v>1</v>
      </c>
      <c r="N12" s="9"/>
    </row>
    <row r="13" spans="1:16" ht="45.75" customHeight="1" thickTop="1" thickBot="1">
      <c r="A13" s="2" t="s">
        <v>18</v>
      </c>
      <c r="B13" s="2" t="s">
        <v>19</v>
      </c>
      <c r="C13" s="2" t="s">
        <v>20</v>
      </c>
      <c r="D13" s="2" t="s">
        <v>22</v>
      </c>
      <c r="E13" s="2" t="s">
        <v>14</v>
      </c>
      <c r="F13" s="2" t="s">
        <v>23</v>
      </c>
      <c r="G13" s="2" t="s">
        <v>24</v>
      </c>
      <c r="H13" s="3" t="s">
        <v>25</v>
      </c>
      <c r="I13" s="4">
        <v>400338589.99000001</v>
      </c>
      <c r="J13" s="4">
        <v>400338589.99000001</v>
      </c>
      <c r="K13" s="4">
        <v>400338589.99000001</v>
      </c>
      <c r="L13" s="15">
        <f t="shared" si="3"/>
        <v>0</v>
      </c>
      <c r="M13" s="14">
        <f t="shared" si="1"/>
        <v>1</v>
      </c>
      <c r="N13" s="9"/>
    </row>
    <row r="14" spans="1:16" ht="44.25" customHeight="1" thickTop="1">
      <c r="A14" s="27" t="s">
        <v>18</v>
      </c>
      <c r="B14" s="27" t="s">
        <v>19</v>
      </c>
      <c r="C14" s="27" t="s">
        <v>20</v>
      </c>
      <c r="D14" s="27" t="s">
        <v>21</v>
      </c>
      <c r="E14" s="27" t="s">
        <v>14</v>
      </c>
      <c r="F14" s="27" t="s">
        <v>23</v>
      </c>
      <c r="G14" s="27" t="s">
        <v>24</v>
      </c>
      <c r="H14" s="28" t="s">
        <v>26</v>
      </c>
      <c r="I14" s="29">
        <v>61966482</v>
      </c>
      <c r="J14" s="29">
        <v>61966482</v>
      </c>
      <c r="K14" s="29">
        <v>61966482</v>
      </c>
      <c r="L14" s="30">
        <f t="shared" si="3"/>
        <v>0</v>
      </c>
      <c r="M14" s="31">
        <f t="shared" si="1"/>
        <v>1</v>
      </c>
      <c r="N14" s="9"/>
    </row>
    <row r="15" spans="1:16" ht="35.1" customHeight="1">
      <c r="A15" s="32" t="s">
        <v>0</v>
      </c>
      <c r="B15" s="32" t="s">
        <v>0</v>
      </c>
      <c r="C15" s="32" t="s">
        <v>0</v>
      </c>
      <c r="D15" s="32" t="s">
        <v>0</v>
      </c>
      <c r="E15" s="32" t="s">
        <v>0</v>
      </c>
      <c r="F15" s="32" t="s">
        <v>0</v>
      </c>
      <c r="G15" s="32" t="s">
        <v>0</v>
      </c>
      <c r="H15" s="33" t="s">
        <v>41</v>
      </c>
      <c r="I15" s="34">
        <f>+I7+I12</f>
        <v>643248272.84000003</v>
      </c>
      <c r="J15" s="34">
        <f t="shared" ref="J15:L15" si="6">+J7+J12</f>
        <v>643248272.84000003</v>
      </c>
      <c r="K15" s="34">
        <f t="shared" si="6"/>
        <v>643248272.84000003</v>
      </c>
      <c r="L15" s="34">
        <f t="shared" si="6"/>
        <v>0</v>
      </c>
      <c r="M15" s="35">
        <f t="shared" si="1"/>
        <v>1</v>
      </c>
      <c r="N15" s="9"/>
    </row>
    <row r="16" spans="1:16" ht="24" customHeight="1">
      <c r="A16" s="16" t="s">
        <v>34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</row>
    <row r="17" spans="1:16" ht="19.5" customHeight="1">
      <c r="A17" s="16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17"/>
    </row>
    <row r="18" spans="1:16">
      <c r="A18" s="16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</row>
    <row r="19" spans="1:16" ht="23.25" customHeight="1">
      <c r="A19" s="21" t="s">
        <v>37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7"/>
      <c r="O19" s="17"/>
      <c r="P19" s="17"/>
    </row>
    <row r="20" spans="1:16" ht="15" customHeight="1">
      <c r="A20" s="16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7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</sheetData>
  <mergeCells count="4">
    <mergeCell ref="A2:M2"/>
    <mergeCell ref="A4:M4"/>
    <mergeCell ref="K5:M5"/>
    <mergeCell ref="A19:M19"/>
  </mergeCells>
  <printOptions horizontalCentered="1"/>
  <pageMargins left="0.78740157480314965" right="0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EXT.</vt:lpstr>
      <vt:lpstr>'DIRECCIÓN DE COMERCIO EXT.'!Títulos_a_imprimir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2019-12-09T19:30:29Z</cp:lastPrinted>
  <dcterms:created xsi:type="dcterms:W3CDTF">2019-12-03T13:54:19Z</dcterms:created>
  <dcterms:modified xsi:type="dcterms:W3CDTF">2019-12-09T21:21:03Z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