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CUENTAS POR PAGAR DCE " sheetId="1" r:id="rId1"/>
  </sheets>
  <calcPr calcId="152511"/>
</workbook>
</file>

<file path=xl/calcChain.xml><?xml version="1.0" encoding="utf-8"?>
<calcChain xmlns="http://schemas.openxmlformats.org/spreadsheetml/2006/main">
  <c r="M14" i="1" l="1"/>
  <c r="M12" i="1"/>
  <c r="M10" i="1"/>
  <c r="M9" i="1"/>
  <c r="M8" i="1"/>
  <c r="L14" i="1"/>
  <c r="L12" i="1"/>
  <c r="L10" i="1"/>
  <c r="L9" i="1"/>
  <c r="L8" i="1"/>
  <c r="J7" i="1"/>
  <c r="K7" i="1"/>
  <c r="K6" i="1" s="1"/>
  <c r="K15" i="1" s="1"/>
  <c r="K11" i="1"/>
  <c r="J11" i="1"/>
  <c r="J6" i="1" s="1"/>
  <c r="K13" i="1"/>
  <c r="J13" i="1"/>
  <c r="J15" i="1" l="1"/>
  <c r="M15" i="1" s="1"/>
  <c r="M11" i="1"/>
  <c r="L11" i="1"/>
  <c r="M13" i="1"/>
  <c r="L6" i="1"/>
  <c r="M6" i="1"/>
  <c r="L7" i="1"/>
  <c r="M7" i="1"/>
  <c r="L13" i="1"/>
  <c r="L15" i="1" l="1"/>
</calcChain>
</file>

<file path=xl/sharedStrings.xml><?xml version="1.0" encoding="utf-8"?>
<sst xmlns="http://schemas.openxmlformats.org/spreadsheetml/2006/main" count="78" uniqueCount="44">
  <si>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</si>
  <si>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</si>
  <si>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</si>
  <si>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</si>
  <si>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</si>
  <si>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</si>
  <si>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</si>
  <si>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</si>
  <si>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</si>
  <si>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</si>
  <si>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PAGOS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</si>
  <si>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</si>
  <si>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</si>
  <si>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</si>
  <si>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</si>
  <si>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</si>
  <si>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</si>
  <si>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</si>
  <si>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</si>
  <si>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</si>
  <si>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</si>
  <si>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</si>
  <si>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</si>
  <si>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</si>
  <si>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</si>
  <si>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</si>
  <si>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</si>
  <si>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</si>
  <si>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</si>
  <si>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>GASTOS DE FUNCIONAMIENTO</t>
  </si>
  <si>
    <t>GASTOS DE PERSONAL</t>
  </si>
  <si>
    <t>GASTOS GENERALES</t>
  </si>
  <si>
    <t xml:space="preserve">GASTOS DE INVERSION </t>
  </si>
  <si>
    <t>OBLIGACIÓN SIN PAGAR</t>
  </si>
  <si>
    <t>PAGO/OBLIG</t>
  </si>
  <si>
    <t>TOTAL EJECUCIÓN CUENTAS POR PAGAR 2016 CON CORTE AL 31 DE AGOSTO DE 2017</t>
  </si>
  <si>
    <t>MINISTERIO DE COMERCIO INDUSTRIA Y TURISMO</t>
  </si>
  <si>
    <t>EJECUCIÓN PRESUPUESTAL DE CUENTAS POR PAGAR 2016 CON CORTE AL 31 DE AGOSTO DE 2017</t>
  </si>
  <si>
    <t>GENERADO : SEPTIEMBRE 01 DE 2017</t>
  </si>
  <si>
    <t>OBLIGACIÓN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</si>
  <si>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</si>
  <si>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</si>
  <si>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</si>
  <si>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 xml:space="preserve">UNIDAD EJECUTORA 3501-02 DIRECCIÓN GENERAL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</si>
</sst>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Tahoma"/>
      <family val="2"/>
    </font>
    <font>
      <b/>
      <sz val="11"/>
      <color rgb="FF000000"/>
      <name val="Tahoma"/>
      <family val="2"/>
    </font>
    <font>
      <b/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 style="thick">
        <color theme="0" tint="-0.14996795556505021"/>
      </right>
      <top style="thick">
        <color theme="0" tint="-0.14993743705557422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3743705557422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3743705557422"/>
      </right>
      <top style="thick">
        <color theme="0" tint="-0.14993743705557422"/>
      </top>
      <bottom style="thick">
        <color theme="0" tint="-0.14996795556505021"/>
      </bottom>
      <diagonal/>
    </border>
    <border>
      <left style="thick">
        <color theme="0" tint="-0.14993743705557422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3743705557422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37437055574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thick">
        <color theme="0" tint="-0.14993743705557422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/>
      <top/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  <border>
      <left/>
      <right style="thick">
        <color theme="0" tint="-0.14993743705557422"/>
      </right>
      <top/>
      <bottom style="thick">
        <color theme="0" tint="-0.14993743705557422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vertical="center" wrapText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10" fontId="5" fillId="0" borderId="7" xfId="0" applyNumberFormat="1" applyFont="1" applyFill="1" applyBorder="1" applyAlignment="1">
      <alignment horizontal="right" vertical="center" wrapText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10" fontId="5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4" fillId="2" borderId="6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7" xfId="0" applyNumberFormat="1" applyFont="1" applyFill="1" applyBorder="1" applyAlignment="1">
      <alignment horizontal="right" vertical="center" wrapText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3" borderId="11" xfId="0" applyNumberFormat="1" applyFont="1" applyFill="1" applyBorder="1" applyAlignment="1">
      <alignment horizontal="center" vertical="center" wrapText="1" readingOrder="1"/>
    </xf>
    <xf numFmtId="0" fontId="4" fillId="3" borderId="11" xfId="0" applyNumberFormat="1" applyFont="1" applyFill="1" applyBorder="1" applyAlignment="1">
      <alignment horizontal="left" vertical="center" wrapText="1" readingOrder="1"/>
    </xf>
    <xf numFmtId="164" fontId="4" fillId="3" borderId="11" xfId="0" applyNumberFormat="1" applyFont="1" applyFill="1" applyBorder="1" applyAlignment="1">
      <alignment horizontal="right" vertical="center" wrapText="1" readingOrder="1"/>
    </xf>
    <xf numFmtId="165" fontId="8" fillId="3" borderId="11" xfId="0" applyNumberFormat="1" applyFont="1" applyFill="1" applyBorder="1" applyAlignment="1">
      <alignment horizontal="right" vertical="center" wrapText="1"/>
    </xf>
    <xf numFmtId="10" fontId="8" fillId="3" borderId="1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GridLines="0" tabSelected="1" workbookViewId="0">
      <selection activeCell="A15" sqref="A15:M15"/>
    </sheetView>
  </sheetViews>
  <sheetFormatPr baseColWidth="10" defaultRowHeight="15"/>
  <cols>
    <col min="1" max="1" width="4.5703125" customWidth="1"/>
    <col min="2" max="5" width="5.42578125" customWidth="1"/>
    <col min="6" max="6" width="8.140625" customWidth="1"/>
    <col min="7" max="7" width="4.85546875" customWidth="1"/>
    <col min="8" max="8" width="5.140625" customWidth="1"/>
    <col min="9" max="9" width="30" customWidth="1"/>
    <col min="10" max="11" width="18.85546875" customWidth="1"/>
    <col min="12" max="12" width="15.42578125" customWidth="1"/>
  </cols>
  <sheetData>
    <row r="1" spans="1:16">
      <c r="A1" s="19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6">
      <c r="A2" s="19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6">
      <c r="A3" s="19" t="s">
        <v>43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21" t="s">
        <v>38</v>
      </c>
      <c r="L4" s="22"/>
      <c r="M4" s="22"/>
    </row>
    <row r="5" spans="1:16" ht="32.25" customHeight="1" thickTop="1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39</v>
      </c>
      <c r="K5" s="11" t="s">
        <v>10</v>
      </c>
      <c r="L5" s="12" t="s">
        <v>33</v>
      </c>
      <c r="M5" s="13" t="s">
        <v>34</v>
      </c>
    </row>
    <row r="6" spans="1:16" ht="30" customHeight="1" thickTop="1" thickBot="1">
      <c r="A6" s="14" t="s">
        <v>11</v>
      </c>
      <c r="B6" s="2"/>
      <c r="C6" s="2"/>
      <c r="D6" s="2"/>
      <c r="E6" s="2"/>
      <c r="F6" s="2"/>
      <c r="G6" s="2"/>
      <c r="H6" s="2"/>
      <c r="I6" s="3" t="s">
        <v>29</v>
      </c>
      <c r="J6" s="4">
        <f>+J7+J11</f>
        <v>338142186.89999998</v>
      </c>
      <c r="K6" s="4">
        <f t="shared" ref="K6" si="0">+K7+K11</f>
        <v>338142186.89999998</v>
      </c>
      <c r="L6" s="5">
        <f t="shared" ref="L6:L15" si="1">+J6-K6</f>
        <v>0</v>
      </c>
      <c r="M6" s="15">
        <f t="shared" ref="M6:M15" si="2">+K6/J6</f>
        <v>1</v>
      </c>
    </row>
    <row r="7" spans="1:16" ht="30" customHeight="1" thickTop="1" thickBot="1">
      <c r="A7" s="23" t="s">
        <v>11</v>
      </c>
      <c r="B7" s="24">
        <v>1</v>
      </c>
      <c r="C7" s="24"/>
      <c r="D7" s="24"/>
      <c r="E7" s="24"/>
      <c r="F7" s="24"/>
      <c r="G7" s="24"/>
      <c r="H7" s="24"/>
      <c r="I7" s="25" t="s">
        <v>30</v>
      </c>
      <c r="J7" s="26">
        <f>SUM(J8:J10)</f>
        <v>98596281.5</v>
      </c>
      <c r="K7" s="26">
        <f t="shared" ref="K7" si="3">SUM(K8:K10)</f>
        <v>98596281.5</v>
      </c>
      <c r="L7" s="27">
        <f t="shared" si="1"/>
        <v>0</v>
      </c>
      <c r="M7" s="28">
        <f t="shared" si="2"/>
        <v>1</v>
      </c>
    </row>
    <row r="8" spans="1:16" ht="48" customHeight="1" thickTop="1" thickBot="1">
      <c r="A8" s="14" t="s">
        <v>11</v>
      </c>
      <c r="B8" s="2" t="s">
        <v>12</v>
      </c>
      <c r="C8" s="2" t="s">
        <v>13</v>
      </c>
      <c r="D8" s="2" t="s">
        <v>12</v>
      </c>
      <c r="E8" s="2" t="s">
        <v>14</v>
      </c>
      <c r="F8" s="2" t="s">
        <v>15</v>
      </c>
      <c r="G8" s="2" t="s">
        <v>26</v>
      </c>
      <c r="H8" s="2" t="s">
        <v>27</v>
      </c>
      <c r="I8" s="3" t="s">
        <v>16</v>
      </c>
      <c r="J8" s="4">
        <v>497049</v>
      </c>
      <c r="K8" s="4">
        <v>497049</v>
      </c>
      <c r="L8" s="5">
        <f t="shared" si="1"/>
        <v>0</v>
      </c>
      <c r="M8" s="15">
        <f t="shared" si="2"/>
        <v>1</v>
      </c>
    </row>
    <row r="9" spans="1:16" ht="39" customHeight="1" thickTop="1" thickBot="1">
      <c r="A9" s="14" t="s">
        <v>11</v>
      </c>
      <c r="B9" s="2" t="s">
        <v>12</v>
      </c>
      <c r="C9" s="2" t="s">
        <v>13</v>
      </c>
      <c r="D9" s="2" t="s">
        <v>17</v>
      </c>
      <c r="E9" s="2"/>
      <c r="F9" s="2" t="s">
        <v>15</v>
      </c>
      <c r="G9" s="2" t="s">
        <v>26</v>
      </c>
      <c r="H9" s="2" t="s">
        <v>27</v>
      </c>
      <c r="I9" s="3" t="s">
        <v>18</v>
      </c>
      <c r="J9" s="4">
        <v>3388144.5</v>
      </c>
      <c r="K9" s="4">
        <v>3388144.5</v>
      </c>
      <c r="L9" s="5">
        <f t="shared" si="1"/>
        <v>0</v>
      </c>
      <c r="M9" s="15">
        <f t="shared" si="2"/>
        <v>1</v>
      </c>
    </row>
    <row r="10" spans="1:16" ht="48" customHeight="1" thickTop="1" thickBot="1">
      <c r="A10" s="14" t="s">
        <v>11</v>
      </c>
      <c r="B10" s="2" t="s">
        <v>12</v>
      </c>
      <c r="C10" s="2" t="s">
        <v>13</v>
      </c>
      <c r="D10" s="2" t="s">
        <v>19</v>
      </c>
      <c r="E10" s="2"/>
      <c r="F10" s="2" t="s">
        <v>15</v>
      </c>
      <c r="G10" s="2" t="s">
        <v>26</v>
      </c>
      <c r="H10" s="2" t="s">
        <v>27</v>
      </c>
      <c r="I10" s="3" t="s">
        <v>20</v>
      </c>
      <c r="J10" s="4">
        <v>94711088</v>
      </c>
      <c r="K10" s="4">
        <v>94711088</v>
      </c>
      <c r="L10" s="5">
        <f t="shared" si="1"/>
        <v>0</v>
      </c>
      <c r="M10" s="15">
        <f t="shared" si="2"/>
        <v>1</v>
      </c>
    </row>
    <row r="11" spans="1:16" ht="30" customHeight="1" thickTop="1" thickBot="1">
      <c r="A11" s="23" t="s">
        <v>11</v>
      </c>
      <c r="B11" s="24">
        <v>2</v>
      </c>
      <c r="C11" s="24"/>
      <c r="D11" s="24"/>
      <c r="E11" s="24"/>
      <c r="F11" s="24"/>
      <c r="G11" s="24"/>
      <c r="H11" s="24"/>
      <c r="I11" s="25" t="s">
        <v>31</v>
      </c>
      <c r="J11" s="26">
        <f>+J12</f>
        <v>239545905.40000001</v>
      </c>
      <c r="K11" s="26">
        <f t="shared" ref="K11" si="4">+K12</f>
        <v>239545905.40000001</v>
      </c>
      <c r="L11" s="27">
        <f t="shared" si="1"/>
        <v>0</v>
      </c>
      <c r="M11" s="28">
        <f t="shared" si="2"/>
        <v>1</v>
      </c>
    </row>
    <row r="12" spans="1:16" ht="44.25" customHeight="1" thickTop="1" thickBot="1">
      <c r="A12" s="14" t="s">
        <v>11</v>
      </c>
      <c r="B12" s="2" t="s">
        <v>17</v>
      </c>
      <c r="C12" s="2" t="s">
        <v>13</v>
      </c>
      <c r="D12" s="2" t="s">
        <v>21</v>
      </c>
      <c r="E12" s="2"/>
      <c r="F12" s="2" t="s">
        <v>15</v>
      </c>
      <c r="G12" s="2" t="s">
        <v>26</v>
      </c>
      <c r="H12" s="2" t="s">
        <v>27</v>
      </c>
      <c r="I12" s="3" t="s">
        <v>22</v>
      </c>
      <c r="J12" s="4">
        <v>239545905.40000001</v>
      </c>
      <c r="K12" s="4">
        <v>239545905.40000001</v>
      </c>
      <c r="L12" s="5">
        <f t="shared" si="1"/>
        <v>0</v>
      </c>
      <c r="M12" s="15">
        <f t="shared" si="2"/>
        <v>1</v>
      </c>
    </row>
    <row r="13" spans="1:16" ht="30" customHeight="1" thickTop="1" thickBot="1">
      <c r="A13" s="23" t="s">
        <v>23</v>
      </c>
      <c r="B13" s="24"/>
      <c r="C13" s="24"/>
      <c r="D13" s="24"/>
      <c r="E13" s="24"/>
      <c r="F13" s="24"/>
      <c r="G13" s="24"/>
      <c r="H13" s="24"/>
      <c r="I13" s="25" t="s">
        <v>32</v>
      </c>
      <c r="J13" s="26">
        <f>+J14</f>
        <v>400122841.66000003</v>
      </c>
      <c r="K13" s="26">
        <f t="shared" ref="K13" si="5">+K14</f>
        <v>400122841.66000003</v>
      </c>
      <c r="L13" s="27">
        <f t="shared" si="1"/>
        <v>0</v>
      </c>
      <c r="M13" s="28">
        <f t="shared" si="2"/>
        <v>1</v>
      </c>
    </row>
    <row r="14" spans="1:16" ht="54.75" customHeight="1" thickTop="1">
      <c r="A14" s="16" t="s">
        <v>23</v>
      </c>
      <c r="B14" s="6" t="s">
        <v>24</v>
      </c>
      <c r="C14" s="6" t="s">
        <v>25</v>
      </c>
      <c r="D14" s="6" t="s">
        <v>21</v>
      </c>
      <c r="E14" s="6"/>
      <c r="F14" s="6" t="s">
        <v>15</v>
      </c>
      <c r="G14" s="6" t="s">
        <v>26</v>
      </c>
      <c r="H14" s="6" t="s">
        <v>27</v>
      </c>
      <c r="I14" s="7" t="s">
        <v>28</v>
      </c>
      <c r="J14" s="8">
        <v>400122841.66000003</v>
      </c>
      <c r="K14" s="8">
        <v>400122841.66000003</v>
      </c>
      <c r="L14" s="9">
        <f t="shared" si="1"/>
        <v>0</v>
      </c>
      <c r="M14" s="17">
        <f t="shared" si="2"/>
        <v>1</v>
      </c>
    </row>
    <row r="15" spans="1:16" ht="51" customHeight="1" thickBot="1">
      <c r="A15" s="29" t="s">
        <v>0</v>
      </c>
      <c r="B15" s="30" t="s">
        <v>0</v>
      </c>
      <c r="C15" s="30" t="s">
        <v>0</v>
      </c>
      <c r="D15" s="30" t="s">
        <v>0</v>
      </c>
      <c r="E15" s="30" t="s">
        <v>0</v>
      </c>
      <c r="F15" s="30" t="s">
        <v>0</v>
      </c>
      <c r="G15" s="30" t="s">
        <v>0</v>
      </c>
      <c r="H15" s="30" t="s">
        <v>0</v>
      </c>
      <c r="I15" s="31" t="s">
        <v>35</v>
      </c>
      <c r="J15" s="32">
        <f>+J6+J13</f>
        <v>738265028.55999994</v>
      </c>
      <c r="K15" s="32">
        <f t="shared" ref="K15" si="6">+K6+K13</f>
        <v>738265028.55999994</v>
      </c>
      <c r="L15" s="33">
        <f t="shared" si="1"/>
        <v>0</v>
      </c>
      <c r="M15" s="34">
        <f t="shared" si="2"/>
        <v>1</v>
      </c>
    </row>
    <row r="16" spans="1:16" ht="13.5" customHeight="1" thickTop="1">
      <c r="A16" s="18" t="s">
        <v>40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>
      <c r="A17" s="18" t="s">
        <v>41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>
      <c r="A18" s="18" t="s">
        <v>42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</sheetData>
  <mergeCells count="4">
    <mergeCell ref="A1:M1"/>
    <mergeCell ref="A2:M2"/>
    <mergeCell ref="A3:M3"/>
    <mergeCell ref="K4:M4"/>
  </mergeCells>
  <printOptions horizontalCentered="1"/>
  <pageMargins left="0.98425196850393704" right="0.19685039370078741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2017-09-04T22:42:48Z</cp:lastPrinted>
  <dcterms:created xsi:type="dcterms:W3CDTF">2017-09-01T16:47:43Z</dcterms:created>
  <dcterms:modified xsi:type="dcterms:W3CDTF">2017-09-05T00:20:05Z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