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OCTUBRE\PDF\"/>
    </mc:Choice>
  </mc:AlternateContent>
  <bookViews>
    <workbookView xWindow="240" yWindow="120" windowWidth="18060" windowHeight="7050"/>
  </bookViews>
  <sheets>
    <sheet name="CUENTAS POR PAGAR " sheetId="1" r:id="rId1"/>
  </sheets>
  <calcPr calcId="152511"/>
</workbook>
</file>

<file path=xl/calcChain.xml><?xml version="1.0" encoding="utf-8"?>
<calcChain xmlns="http://schemas.openxmlformats.org/spreadsheetml/2006/main">
  <c r="M13" i="1" l="1"/>
  <c r="L13" i="1"/>
  <c r="M11" i="1"/>
  <c r="L11" i="1"/>
  <c r="M9" i="1"/>
  <c r="L9" i="1"/>
  <c r="M8" i="1"/>
  <c r="L8" i="1"/>
  <c r="K7" i="1"/>
  <c r="J7" i="1"/>
  <c r="K10" i="1"/>
  <c r="J10" i="1"/>
  <c r="K12" i="1"/>
  <c r="J12" i="1"/>
  <c r="L7" i="1" l="1"/>
  <c r="K6" i="1"/>
  <c r="K14" i="1" s="1"/>
  <c r="M12" i="1"/>
  <c r="M7" i="1"/>
  <c r="L10" i="1"/>
  <c r="L12" i="1"/>
  <c r="M10" i="1"/>
  <c r="J6" i="1"/>
  <c r="J14" i="1" s="1"/>
  <c r="L6" i="1" l="1"/>
  <c r="M14" i="1"/>
  <c r="M6" i="1"/>
  <c r="L14" i="1"/>
</calcChain>
</file>

<file path=xl/sharedStrings.xml><?xml version="1.0" encoding="utf-8"?>
<sst xmlns="http://schemas.openxmlformats.org/spreadsheetml/2006/main" count="68" uniqueCount="40">
  <si>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</si>
  <si>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</si>
  <si>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</si>
  <si>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</si>
  <si>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</si>
  <si>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</si>
  <si>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</si>
  <si>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</si>
  <si>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</si>
  <si>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</si>
  <si>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</si>
  <si>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</si>
  <si>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</si>
  <si>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</si>
  <si>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</si>
  <si>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</si>
  <si>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</si>
  <si>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4</t>
  </si>
  <si>
    <t>ADQUISICION DE BIENES Y SERVICIOS</t>
  </si>
  <si>
    <t>C</t>
  </si>
  <si>
    <t>310</t>
  </si>
  <si>
    <t>16</t>
  </si>
  <si>
    <t>205</t>
  </si>
  <si>
    <t>SSF</t>
  </si>
  <si>
    <t>IMPLANTACION DEL PROGRAMA DE APOYO INTEGRAL PARA LOS USUARIOS DE COMERCIO EXTERIOR</t>
  </si>
  <si>
    <t>GASTOS GENERALES</t>
  </si>
  <si>
    <t xml:space="preserve">GASTOS DE INVERSION </t>
  </si>
  <si>
    <t>GASTOS DE FUNCIONAMIENTO</t>
  </si>
  <si>
    <t>GASTOS DE PERSONAL</t>
  </si>
  <si>
    <t>MINISTERIO DE COMERCIO INDUSTRIA Y TURISMO</t>
  </si>
  <si>
    <t>EJECUCIÓN PRESUPUESTAL ACUMULADA CUENTAS POR PAGAR 2015 CON CORTE AL 31 DE OCTUBRE DE 2016</t>
  </si>
  <si>
    <t>GEN: NOV 01/2016</t>
  </si>
  <si>
    <t xml:space="preserve">UNIDAD EJECUTORA 3501-02 DIRECCIÓN GENERAL DE COMERCIO EXTERIOR </t>
  </si>
  <si>
    <t>PAGOS ($)</t>
  </si>
  <si>
    <t>PAGO/ OBLIG (%)</t>
  </si>
  <si>
    <t>Fuente :Sistema Integrado de Información Financiera SIIF Nación</t>
  </si>
  <si>
    <t>OBLIGACIÓN SIN PAGAR ($)</t>
  </si>
  <si>
    <t>DESCRIPCIÓN</t>
  </si>
  <si>
    <t>OBLIGACIÓN ($)</t>
  </si>
  <si>
    <t>TOTAL EJECUCIÓN PRESUPUESTAL DE CUENTAS POR PAGAR 2015 CON CORTE AL 31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</si>
</sst>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thick">
        <color rgb="FFD3D3D3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3743705557422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3743705557422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3743705557422"/>
      </top>
      <bottom style="thick">
        <color theme="0" tint="-0.14996795556505021"/>
      </bottom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/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10" fontId="1" fillId="0" borderId="0" xfId="0" applyNumberFormat="1" applyFont="1" applyFill="1" applyBorder="1"/>
    <xf numFmtId="0" fontId="9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8" fillId="0" borderId="3" xfId="0" applyNumberFormat="1" applyFont="1" applyFill="1" applyBorder="1" applyAlignment="1">
      <alignment horizontal="right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4" fillId="3" borderId="12" xfId="0" applyNumberFormat="1" applyFont="1" applyFill="1" applyBorder="1" applyAlignment="1">
      <alignment horizontal="center" vertical="center" wrapText="1" readingOrder="1"/>
    </xf>
    <xf numFmtId="0" fontId="4" fillId="3" borderId="12" xfId="0" applyNumberFormat="1" applyFont="1" applyFill="1" applyBorder="1" applyAlignment="1">
      <alignment horizontal="left" vertical="center" wrapText="1" readingOrder="1"/>
    </xf>
    <xf numFmtId="164" fontId="8" fillId="3" borderId="12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/>
    </xf>
    <xf numFmtId="10" fontId="7" fillId="0" borderId="8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0" fontId="7" fillId="3" borderId="13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Continuous" vertical="center" wrapText="1"/>
    </xf>
    <xf numFmtId="0" fontId="12" fillId="2" borderId="6" xfId="0" applyFont="1" applyFill="1" applyBorder="1" applyAlignment="1">
      <alignment horizontal="centerContinuous" vertical="center" wrapText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3" borderId="11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12" fillId="2" borderId="1" xfId="0" applyNumberFormat="1" applyFont="1" applyFill="1" applyBorder="1" applyAlignment="1">
      <alignment horizontal="center" vertical="center" wrapText="1"/>
    </xf>
    <xf numFmtId="10" fontId="12" fillId="2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workbookViewId="0">
      <selection activeCell="I15" sqref="I15"/>
    </sheetView>
  </sheetViews>
  <sheetFormatPr baseColWidth="10" defaultRowHeight="15"/>
  <cols>
    <col min="1" max="1" width="5.7109375" customWidth="1"/>
    <col min="2" max="2" width="4.42578125" customWidth="1"/>
    <col min="3" max="3" width="4.7109375" customWidth="1"/>
    <col min="4" max="4" width="4.85546875" customWidth="1"/>
    <col min="5" max="5" width="4.42578125" customWidth="1"/>
    <col min="6" max="6" width="7.5703125" customWidth="1"/>
    <col min="7" max="8" width="4.7109375" customWidth="1"/>
    <col min="9" max="9" width="31" customWidth="1"/>
    <col min="10" max="10" width="17.85546875" customWidth="1"/>
    <col min="11" max="11" width="19.140625" customWidth="1"/>
    <col min="12" max="12" width="13.85546875" customWidth="1"/>
    <col min="13" max="13" width="7.85546875" customWidth="1"/>
  </cols>
  <sheetData>
    <row r="1" spans="1:13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7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36" t="s">
        <v>31</v>
      </c>
      <c r="M4" s="36"/>
    </row>
    <row r="5" spans="1:13" ht="47.25" customHeight="1" thickTop="1" thickBot="1">
      <c r="A5" s="24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1" t="s">
        <v>37</v>
      </c>
      <c r="J5" s="11" t="s">
        <v>38</v>
      </c>
      <c r="K5" s="11" t="s">
        <v>33</v>
      </c>
      <c r="L5" s="22" t="s">
        <v>36</v>
      </c>
      <c r="M5" s="23" t="s">
        <v>34</v>
      </c>
    </row>
    <row r="6" spans="1:13" ht="45.75" customHeight="1" thickTop="1" thickBot="1">
      <c r="A6" s="25" t="s">
        <v>9</v>
      </c>
      <c r="B6" s="3"/>
      <c r="C6" s="3"/>
      <c r="D6" s="3"/>
      <c r="E6" s="3"/>
      <c r="F6" s="3"/>
      <c r="G6" s="3"/>
      <c r="H6" s="3"/>
      <c r="I6" s="4" t="s">
        <v>27</v>
      </c>
      <c r="J6" s="5">
        <f>+J7+J10</f>
        <v>189086164.5</v>
      </c>
      <c r="K6" s="5">
        <f t="shared" ref="K6" si="0">+K7+K10</f>
        <v>189086164.5</v>
      </c>
      <c r="L6" s="16">
        <f t="shared" ref="L6:L14" si="1">+J6-K6</f>
        <v>0</v>
      </c>
      <c r="M6" s="17">
        <f t="shared" ref="M6:M14" si="2">+K6/J6</f>
        <v>1</v>
      </c>
    </row>
    <row r="7" spans="1:13" ht="35.25" customHeight="1" thickTop="1" thickBot="1">
      <c r="A7" s="28" t="s">
        <v>9</v>
      </c>
      <c r="B7" s="29">
        <v>1</v>
      </c>
      <c r="C7" s="29"/>
      <c r="D7" s="29"/>
      <c r="E7" s="29"/>
      <c r="F7" s="29"/>
      <c r="G7" s="29"/>
      <c r="H7" s="29"/>
      <c r="I7" s="30" t="s">
        <v>28</v>
      </c>
      <c r="J7" s="31">
        <f>SUM(J8:J9)</f>
        <v>6858823</v>
      </c>
      <c r="K7" s="31">
        <f t="shared" ref="K7" si="3">SUM(K8:K9)</f>
        <v>6858823</v>
      </c>
      <c r="L7" s="32">
        <f t="shared" si="1"/>
        <v>0</v>
      </c>
      <c r="M7" s="33">
        <f t="shared" si="2"/>
        <v>1</v>
      </c>
    </row>
    <row r="8" spans="1:13" ht="42.75" customHeight="1" thickTop="1" thickBot="1">
      <c r="A8" s="25" t="s">
        <v>9</v>
      </c>
      <c r="B8" s="3" t="s">
        <v>10</v>
      </c>
      <c r="C8" s="3" t="s">
        <v>11</v>
      </c>
      <c r="D8" s="3" t="s">
        <v>10</v>
      </c>
      <c r="E8" s="3" t="s">
        <v>12</v>
      </c>
      <c r="F8" s="3" t="s">
        <v>13</v>
      </c>
      <c r="G8" s="3" t="s">
        <v>21</v>
      </c>
      <c r="H8" s="3" t="s">
        <v>23</v>
      </c>
      <c r="I8" s="4" t="s">
        <v>14</v>
      </c>
      <c r="J8" s="5">
        <v>977531</v>
      </c>
      <c r="K8" s="5">
        <v>977531</v>
      </c>
      <c r="L8" s="16">
        <f t="shared" si="1"/>
        <v>0</v>
      </c>
      <c r="M8" s="17">
        <f t="shared" si="2"/>
        <v>1</v>
      </c>
    </row>
    <row r="9" spans="1:13" ht="50.25" customHeight="1" thickTop="1" thickBot="1">
      <c r="A9" s="25" t="s">
        <v>9</v>
      </c>
      <c r="B9" s="3" t="s">
        <v>10</v>
      </c>
      <c r="C9" s="3" t="s">
        <v>11</v>
      </c>
      <c r="D9" s="3" t="s">
        <v>15</v>
      </c>
      <c r="E9" s="3"/>
      <c r="F9" s="3" t="s">
        <v>13</v>
      </c>
      <c r="G9" s="3" t="s">
        <v>21</v>
      </c>
      <c r="H9" s="3" t="s">
        <v>23</v>
      </c>
      <c r="I9" s="4" t="s">
        <v>16</v>
      </c>
      <c r="J9" s="5">
        <v>5881292</v>
      </c>
      <c r="K9" s="5">
        <v>5881292</v>
      </c>
      <c r="L9" s="16">
        <f t="shared" si="1"/>
        <v>0</v>
      </c>
      <c r="M9" s="17">
        <f t="shared" si="2"/>
        <v>1</v>
      </c>
    </row>
    <row r="10" spans="1:13" ht="41.25" customHeight="1" thickTop="1" thickBot="1">
      <c r="A10" s="28" t="s">
        <v>9</v>
      </c>
      <c r="B10" s="29">
        <v>2</v>
      </c>
      <c r="C10" s="29"/>
      <c r="D10" s="29"/>
      <c r="E10" s="29"/>
      <c r="F10" s="29"/>
      <c r="G10" s="29"/>
      <c r="H10" s="29"/>
      <c r="I10" s="30" t="s">
        <v>25</v>
      </c>
      <c r="J10" s="31">
        <f>+J11</f>
        <v>182227341.5</v>
      </c>
      <c r="K10" s="31">
        <f t="shared" ref="K10" si="4">+K11</f>
        <v>182227341.5</v>
      </c>
      <c r="L10" s="32">
        <f t="shared" si="1"/>
        <v>0</v>
      </c>
      <c r="M10" s="33">
        <f t="shared" si="2"/>
        <v>1</v>
      </c>
    </row>
    <row r="11" spans="1:13" ht="43.5" customHeight="1" thickTop="1" thickBot="1">
      <c r="A11" s="25" t="s">
        <v>9</v>
      </c>
      <c r="B11" s="3" t="s">
        <v>15</v>
      </c>
      <c r="C11" s="3" t="s">
        <v>11</v>
      </c>
      <c r="D11" s="3" t="s">
        <v>17</v>
      </c>
      <c r="E11" s="3"/>
      <c r="F11" s="3" t="s">
        <v>13</v>
      </c>
      <c r="G11" s="3" t="s">
        <v>21</v>
      </c>
      <c r="H11" s="3" t="s">
        <v>23</v>
      </c>
      <c r="I11" s="4" t="s">
        <v>18</v>
      </c>
      <c r="J11" s="5">
        <v>182227341.5</v>
      </c>
      <c r="K11" s="5">
        <v>182227341.5</v>
      </c>
      <c r="L11" s="16">
        <f t="shared" si="1"/>
        <v>0</v>
      </c>
      <c r="M11" s="17">
        <f t="shared" si="2"/>
        <v>1</v>
      </c>
    </row>
    <row r="12" spans="1:13" ht="39" customHeight="1" thickTop="1" thickBot="1">
      <c r="A12" s="28" t="s">
        <v>19</v>
      </c>
      <c r="B12" s="29"/>
      <c r="C12" s="29"/>
      <c r="D12" s="29"/>
      <c r="E12" s="29"/>
      <c r="F12" s="29"/>
      <c r="G12" s="29"/>
      <c r="H12" s="29"/>
      <c r="I12" s="30" t="s">
        <v>26</v>
      </c>
      <c r="J12" s="31">
        <f>+J13</f>
        <v>966180087.76999998</v>
      </c>
      <c r="K12" s="31">
        <f t="shared" ref="K12" si="5">+K13</f>
        <v>966180087.76999998</v>
      </c>
      <c r="L12" s="32">
        <f t="shared" si="1"/>
        <v>0</v>
      </c>
      <c r="M12" s="33">
        <f t="shared" si="2"/>
        <v>1</v>
      </c>
    </row>
    <row r="13" spans="1:13" ht="64.5" customHeight="1" thickTop="1">
      <c r="A13" s="26" t="s">
        <v>19</v>
      </c>
      <c r="B13" s="8" t="s">
        <v>20</v>
      </c>
      <c r="C13" s="8" t="s">
        <v>22</v>
      </c>
      <c r="D13" s="8" t="s">
        <v>17</v>
      </c>
      <c r="E13" s="8"/>
      <c r="F13" s="8" t="s">
        <v>13</v>
      </c>
      <c r="G13" s="8" t="s">
        <v>21</v>
      </c>
      <c r="H13" s="8" t="s">
        <v>23</v>
      </c>
      <c r="I13" s="9" t="s">
        <v>24</v>
      </c>
      <c r="J13" s="10">
        <v>966180087.76999998</v>
      </c>
      <c r="K13" s="10">
        <v>966180087.76999998</v>
      </c>
      <c r="L13" s="18">
        <f t="shared" si="1"/>
        <v>0</v>
      </c>
      <c r="M13" s="19">
        <f t="shared" si="2"/>
        <v>1</v>
      </c>
    </row>
    <row r="14" spans="1:13" ht="58.5" customHeight="1" thickBot="1">
      <c r="A14" s="27" t="s">
        <v>0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4" t="s">
        <v>39</v>
      </c>
      <c r="J14" s="15">
        <f>+J6+J12</f>
        <v>1155266252.27</v>
      </c>
      <c r="K14" s="15">
        <f t="shared" ref="K14" si="6">+K6+K12</f>
        <v>1155266252.27</v>
      </c>
      <c r="L14" s="20">
        <f t="shared" si="1"/>
        <v>0</v>
      </c>
      <c r="M14" s="21">
        <f t="shared" si="2"/>
        <v>1</v>
      </c>
    </row>
    <row r="15" spans="1:13" ht="13.5" customHeight="1" thickTop="1">
      <c r="A15" t="s">
        <v>35</v>
      </c>
      <c r="F15" s="2"/>
      <c r="G15" s="2"/>
      <c r="H15" s="2"/>
      <c r="I15" s="2"/>
      <c r="M15" s="1"/>
    </row>
    <row r="16" spans="1:13">
      <c r="F16" s="2"/>
      <c r="G16" s="2"/>
      <c r="H16" s="2"/>
      <c r="I16" s="2"/>
      <c r="M16" s="1"/>
    </row>
    <row r="17" spans="6:13">
      <c r="F17" s="2"/>
      <c r="G17" s="2"/>
      <c r="H17" s="2"/>
      <c r="I17" s="2"/>
      <c r="M17" s="1"/>
    </row>
    <row r="18" spans="6:13">
      <c r="F18" s="2"/>
      <c r="G18" s="2"/>
      <c r="H18" s="2"/>
      <c r="I18" s="2"/>
      <c r="M18" s="1"/>
    </row>
    <row r="19" spans="6:13">
      <c r="F19" s="2"/>
      <c r="G19" s="2"/>
      <c r="H19" s="2"/>
      <c r="I19" s="2"/>
      <c r="M19" s="1"/>
    </row>
    <row r="20" spans="6:13">
      <c r="F20" s="2"/>
      <c r="G20" s="2"/>
      <c r="H20" s="2"/>
      <c r="I20" s="2"/>
      <c r="M20" s="1"/>
    </row>
    <row r="21" spans="6:13">
      <c r="F21" s="2"/>
      <c r="G21" s="2"/>
      <c r="H21" s="2"/>
      <c r="I21" s="2"/>
      <c r="M21" s="1"/>
    </row>
    <row r="22" spans="6:13">
      <c r="F22" s="2"/>
      <c r="G22" s="2"/>
      <c r="H22" s="2"/>
      <c r="I22" s="2"/>
      <c r="M22" s="1"/>
    </row>
    <row r="23" spans="6:13">
      <c r="F23" s="2"/>
      <c r="G23" s="2"/>
      <c r="H23" s="2"/>
      <c r="I23" s="2"/>
      <c r="M23" s="1"/>
    </row>
    <row r="24" spans="6:13">
      <c r="F24" s="2"/>
      <c r="G24" s="2"/>
      <c r="H24" s="2"/>
      <c r="I24" s="2"/>
      <c r="M24" s="1"/>
    </row>
    <row r="25" spans="6:13">
      <c r="F25" s="2"/>
      <c r="G25" s="2"/>
      <c r="H25" s="2"/>
      <c r="I25" s="2"/>
      <c r="M25" s="1"/>
    </row>
    <row r="26" spans="6:13">
      <c r="F26" s="2"/>
      <c r="G26" s="2"/>
      <c r="H26" s="2"/>
      <c r="I26" s="2"/>
      <c r="M26" s="1"/>
    </row>
    <row r="27" spans="6:13">
      <c r="F27" s="2"/>
      <c r="G27" s="2"/>
      <c r="H27" s="2"/>
      <c r="I27" s="2"/>
      <c r="M27" s="1"/>
    </row>
    <row r="28" spans="6:13">
      <c r="F28" s="2"/>
      <c r="G28" s="2"/>
      <c r="H28" s="2"/>
      <c r="I28" s="2"/>
      <c r="M28" s="1"/>
    </row>
    <row r="29" spans="6:13">
      <c r="F29" s="2"/>
      <c r="G29" s="2"/>
      <c r="H29" s="2"/>
      <c r="I29" s="2"/>
      <c r="M29" s="1"/>
    </row>
    <row r="30" spans="6:13">
      <c r="F30" s="2"/>
      <c r="G30" s="2"/>
      <c r="H30" s="2"/>
      <c r="I30" s="2"/>
      <c r="M30" s="1"/>
    </row>
    <row r="31" spans="6:13">
      <c r="F31" s="2"/>
      <c r="G31" s="2"/>
      <c r="H31" s="2"/>
      <c r="I31" s="2"/>
      <c r="M31" s="1"/>
    </row>
    <row r="32" spans="6:13">
      <c r="M32" s="1"/>
    </row>
    <row r="33" spans="13:13">
      <c r="M33" s="1"/>
    </row>
  </sheetData>
  <mergeCells count="4">
    <mergeCell ref="A1:M1"/>
    <mergeCell ref="A2:M2"/>
    <mergeCell ref="A3:M3"/>
    <mergeCell ref="L4:M4"/>
  </mergeCells>
  <printOptions horizontalCentered="1"/>
  <pageMargins left="0.78740157480314965" right="0.39370078740157483" top="1.1811023622047245" bottom="0.78740157480314965" header="0.78740157480314965" footer="0.7874015748031496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2016-11-02T14:49:44Z</cp:lastPrinted>
  <dcterms:created xsi:type="dcterms:W3CDTF">2016-11-01T13:30:30Z</dcterms:created>
  <dcterms:modified xsi:type="dcterms:W3CDTF">2016-11-02T15:03:36Z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